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20 - 26.10. - ZCU - Výpočetní technika (III.) 147 - 2021 - PŘIPRAVIT\"/>
    </mc:Choice>
  </mc:AlternateContent>
  <xr:revisionPtr revIDLastSave="0" documentId="13_ncr:1_{0363FC94-FD40-4E54-BA1B-85964DD40A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technika'!$B$6:$U$7</definedName>
    <definedName name="_xlnm.Print_Area" localSheetId="0">'Výpočetní technika'!$B$1:$S$16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O7" i="1"/>
  <c r="P10" i="1" l="1"/>
  <c r="Q10" i="1" l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<sst xmlns="http://schemas.openxmlformats.org/spreadsheetml/2006/main" count="39" uniqueCount="37">
  <si>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</si>
  <si>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</si>
  <si>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</si>
  <si>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</si>
  <si>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</si>
  <si>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</si>
  <si>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</si>
  <si>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</si>
  <si>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</si>
  <si>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</si>
  <si>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</si>
  <si>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</si>
  <si>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</si>
  <si>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</si>
  <si>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</si>
  <si>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</si>
  <si>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</si>
  <si>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</si>
  <si>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</si>
  <si>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</si>
  <si>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</si>
  <si>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</si>
  <si>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</si>
  <si>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</si>
  <si>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</si>
  <si>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</si>
  <si>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</si>
  <si>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</si>
  <si>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Pokud financováno z projektových prostředků, pak ŘEŠITEL uvede: NÁZEV A ČÍSLO DOTAČNÍHO PROJEKTU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</si>
  <si>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</si>
  <si>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</si>
  <si>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147 - 2021 </t>
  </si>
  <si>
    <t>Headset pro virtuální realitu</t>
  </si>
  <si>
    <t>doc. Ing. Libor Váša, Ph.D.,
Tel.: 37763 2424</t>
  </si>
  <si>
    <t>Technická 8, 
301 00 Plzeň,
 Fakulta aplikovaných věd - Katedra informatiky a výpočetní techniky,
místnost UN 304</t>
  </si>
  <si>
    <t>Samostatný headset pro virtuální realitu, umožňující zobrazení virtuální reality bez připojení počítače/herní konzole. 
Pohyb ve VR se šesti stupni volnosti.
Rozlišení zorazovacího panelu alespoň 1832x1920 pixelů na oko.
Systém sledování inside-out (bez vnějších sledovacích stanic). 
Součástí alespoň 2 sledované VR ovladače. 
Velikost vnitřní paměti alespoň 128 GB.</t>
  </si>
  <si>
    <t>Oculus Quest 2 (128GB) (899-00184-02),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</si>
</sst>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2" borderId="12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H6" zoomScaleNormal="100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0.710937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7.28515625" style="5" hidden="1" customWidth="1"/>
    <col min="12" max="12" width="26.140625" style="5" customWidth="1"/>
    <col min="13" max="13" width="50.5703125" style="4" customWidth="1"/>
    <col min="14" max="14" width="28.7109375" style="4" customWidth="1"/>
    <col min="15" max="15" width="15.14062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74" t="s">
        <v>31</v>
      </c>
      <c r="C1" s="75"/>
      <c r="D1" s="75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76" t="s">
        <v>2</v>
      </c>
      <c r="H5" s="77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22</v>
      </c>
      <c r="H6" s="43" t="s">
        <v>30</v>
      </c>
      <c r="I6" s="44" t="s">
        <v>15</v>
      </c>
      <c r="J6" s="41" t="s">
        <v>16</v>
      </c>
      <c r="K6" s="41" t="s">
        <v>28</v>
      </c>
      <c r="L6" s="46" t="s">
        <v>17</v>
      </c>
      <c r="M6" s="45" t="s">
        <v>18</v>
      </c>
      <c r="N6" s="45" t="s">
        <v>23</v>
      </c>
      <c r="O6" s="45" t="s">
        <v>19</v>
      </c>
      <c r="P6" s="41" t="s">
        <v>5</v>
      </c>
      <c r="Q6" s="47" t="s">
        <v>6</v>
      </c>
      <c r="R6" s="38" t="s">
        <v>7</v>
      </c>
      <c r="S6" s="38" t="s">
        <v>8</v>
      </c>
      <c r="T6" s="45" t="s">
        <v>20</v>
      </c>
      <c r="U6" s="45" t="s">
        <v>21</v>
      </c>
    </row>
    <row r="7" spans="1:21" ht="273" customHeight="1" thickTop="1" thickBot="1" x14ac:dyDescent="0.3">
      <c r="A7" s="20"/>
      <c r="B7" s="48">
        <v>1</v>
      </c>
      <c r="C7" s="49" t="s">
        <v>32</v>
      </c>
      <c r="D7" s="50">
        <v>2</v>
      </c>
      <c r="E7" s="51" t="s">
        <v>26</v>
      </c>
      <c r="F7" s="63" t="s">
        <v>35</v>
      </c>
      <c r="G7" s="65" t="s">
        <v>36</v>
      </c>
      <c r="H7" s="52" t="s">
        <v>27</v>
      </c>
      <c r="I7" s="53" t="s">
        <v>24</v>
      </c>
      <c r="J7" s="54" t="s">
        <v>27</v>
      </c>
      <c r="K7" s="55"/>
      <c r="L7" s="62" t="s">
        <v>33</v>
      </c>
      <c r="M7" s="62" t="s">
        <v>34</v>
      </c>
      <c r="N7" s="56">
        <v>21</v>
      </c>
      <c r="O7" s="57">
        <f>D7*P7</f>
        <v>21486</v>
      </c>
      <c r="P7" s="58">
        <v>10743</v>
      </c>
      <c r="Q7" s="64">
        <v>10216</v>
      </c>
      <c r="R7" s="59">
        <f>D7*Q7</f>
        <v>20432</v>
      </c>
      <c r="S7" s="60" t="str">
        <f t="shared" ref="S7" si="0">IF(ISNUMBER(Q7), IF(Q7&gt;P7,"NEVYHOVUJE","VYHOVUJE")," ")</f>
        <v>VYHOVUJE</v>
      </c>
      <c r="T7" s="51"/>
      <c r="U7" s="51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82.9" customHeight="1" thickTop="1" thickBot="1" x14ac:dyDescent="0.3">
      <c r="B9" s="70" t="s">
        <v>25</v>
      </c>
      <c r="C9" s="70"/>
      <c r="D9" s="70"/>
      <c r="E9" s="70"/>
      <c r="F9" s="70"/>
      <c r="G9" s="70"/>
      <c r="H9" s="70"/>
      <c r="I9" s="70"/>
      <c r="J9" s="21"/>
      <c r="K9" s="21"/>
      <c r="L9" s="7"/>
      <c r="M9" s="7"/>
      <c r="N9" s="22"/>
      <c r="O9" s="22"/>
      <c r="P9" s="23" t="s">
        <v>9</v>
      </c>
      <c r="Q9" s="71" t="s">
        <v>10</v>
      </c>
      <c r="R9" s="72"/>
      <c r="S9" s="73"/>
      <c r="T9" s="24"/>
      <c r="U9" s="25"/>
    </row>
    <row r="10" spans="1:21" ht="43.15" customHeight="1" thickTop="1" thickBot="1" x14ac:dyDescent="0.3">
      <c r="B10" s="66" t="s">
        <v>29</v>
      </c>
      <c r="C10" s="66"/>
      <c r="D10" s="66"/>
      <c r="E10" s="66"/>
      <c r="F10" s="66"/>
      <c r="G10" s="66"/>
      <c r="I10" s="26"/>
      <c r="L10" s="9"/>
      <c r="M10" s="9"/>
      <c r="N10" s="27"/>
      <c r="O10" s="27"/>
      <c r="P10" s="28">
        <f>SUM(O7:O7)</f>
        <v>21486</v>
      </c>
      <c r="Q10" s="67">
        <f>SUM(R7:R7)</f>
        <v>20432</v>
      </c>
      <c r="R10" s="68"/>
      <c r="S10" s="69"/>
    </row>
    <row r="11" spans="1:21" ht="15.75" thickTop="1" x14ac:dyDescent="0.25">
      <c r="H11" s="61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39"/>
      <c r="C12" s="39"/>
      <c r="D12" s="39"/>
      <c r="E12" s="39"/>
      <c r="F12" s="39"/>
      <c r="G12" s="61"/>
      <c r="H12" s="61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jdkZ+TXE/bwSwhaxEEqgo+swsZ1Opra1+Caedh+1JRrc5IZbfzOahzL57YfberWbfSK9cmQP+fhckFrdEsc3NA==" saltValue="vXM/MBkhTFLL0eq0Ow0qxg==" spinCount="100000" sheet="1" objects="1" scenarios="1"/>
  <mergeCells count="6">
    <mergeCell ref="B10:G10"/>
    <mergeCell ref="Q10:S10"/>
    <mergeCell ref="B9:I9"/>
    <mergeCell ref="Q9:S9"/>
    <mergeCell ref="B1:D1"/>
    <mergeCell ref="G5:H5"/>
  </mergeCells>
  <conditionalFormatting sqref="D7 B7">
    <cfRule type="containsBlanks" dxfId="11" priority="56">
      <formula>LEN(TRIM(B7))=0</formula>
    </cfRule>
  </conditionalFormatting>
  <conditionalFormatting sqref="B7">
    <cfRule type="cellIs" dxfId="10" priority="53" operator="greaterThanOrEqual">
      <formula>1</formula>
    </cfRule>
  </conditionalFormatting>
  <conditionalFormatting sqref="S7">
    <cfRule type="cellIs" dxfId="9" priority="40" operator="equal">
      <formula>"VYHOVUJE"</formula>
    </cfRule>
  </conditionalFormatting>
  <conditionalFormatting sqref="S7">
    <cfRule type="cellIs" dxfId="8" priority="39" operator="equal">
      <formula>"NEVYHOVUJE"</formula>
    </cfRule>
  </conditionalFormatting>
  <conditionalFormatting sqref="G7 Q7">
    <cfRule type="containsBlanks" dxfId="7" priority="33">
      <formula>LEN(TRIM(G7))=0</formula>
    </cfRule>
  </conditionalFormatting>
  <conditionalFormatting sqref="G7 Q7">
    <cfRule type="notContainsBlanks" dxfId="6" priority="31">
      <formula>LEN(TRIM(G7))&gt;0</formula>
    </cfRule>
  </conditionalFormatting>
  <conditionalFormatting sqref="G7 Q7">
    <cfRule type="notContainsBlanks" dxfId="5" priority="30">
      <formula>LEN(TRIM(G7))&gt;0</formula>
    </cfRule>
  </conditionalFormatting>
  <conditionalFormatting sqref="G7">
    <cfRule type="notContainsBlanks" dxfId="4" priority="29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LuGx4vI/n/iJYKCqJkpMiLmzGDyXoE4hBh6DzmoVojQ=</DigestValue>
    </Reference>
    <Reference Type="http://www.w3.org/2000/09/xmldsig#Object" URI="#idOfficeObject">
      <DigestMethod Algorithm="http://www.w3.org/2001/04/xmlenc#sha256"/>
      <DigestValue>vScaxFP3VNJ/w6g+Tn/F+nJZ3A2JJ/h75T2/AVvMoDA=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xQHFOHDBsOkXcG/aRYzJ7FDxsdz3VXan93RI+80SRrE=</DigestValue>
    </Reference>
  </SignedInfo>
  <SignatureValue>DFCeFLlj+fhRPqh8fukpoZiAylHzEBsUG/7rx+ZS/HU8b1d6/pSd2dWd8HrmYB0DnJQDc//NNCcr
ybnojn3ukCgpPfKCATZcGN9E3tcx7VrahkyiyJJqYeHTY08Pum2QHSWDs7Ep/fgZl0BP/64zaPOG
UZuh+WJLepZVeI8bvM9BiyYdQJBNEhP18jAgT8kmcneqpu4TRFyIL4rtgHcXq8q3sY/zEvou+++u
WAFnGj+7ewqMzNFpl+TRbd2emvOgBCDrYx4OT9T25HSL06aqf0ftHoly/PX/BuLvaRGTWdL0uqDD
GvNouiDK4P4nGo+1GPBA3c0nns+hYhaTSiF/tw==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F5v4n9E7ePlDS9yx2J0bP8Ck7vSPDxR+bhrTj3rLpHc=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69Snq9gpjMNvzBvej8PJ5PK0+aiin42CXrJl3XtlrsU=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GiDNkQ8sSzrma+N07FE+lOKSTTzeCbumcHR5caGmWdI=</DigestValue>
      </Reference>
      <Reference URI="/xl/styles.xml?ContentType=application/vnd.openxmlformats-officedocument.spreadsheetml.styles+xml">
        <DigestMethod Algorithm="http://www.w3.org/2001/04/xmlenc#sha256"/>
        <DigestValue>i9X1hl+LLntt3FYhXrXUxYu1djfaLP2HVmdD8unD9bg=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zs89/VjO/3ai9qPa3IT6cIAenyMJZEW45oBoCTthV7k=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+0I4rFcVjeVJH8TF4MFxXvqwbaLu+AvBWFSNda0hXQA=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2021-10-25T13:59:03Z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16.0.14430/23</OfficeVersion>
          <ApplicationVersion>16.0.14430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2021-10-25T13:59:03Z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2021-09-23T09:23:02Z</cp:lastPrinted>
  <dcterms:created xsi:type="dcterms:W3CDTF">2014-03-05T12:43:32Z</dcterms:created>
  <dcterms:modified xsi:type="dcterms:W3CDTF">2021-10-25T06:43:39Z</dcterms:modified>
</cp:coreProperties>
</file>